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yassa/Dropbox/Papers_in_progress/Caffeine/"/>
    </mc:Choice>
  </mc:AlternateContent>
  <xr:revisionPtr revIDLastSave="0" documentId="8_{F94C2D4E-D349-8748-B97B-E9FEE536B87B}" xr6:coauthVersionLast="43" xr6:coauthVersionMax="43" xr10:uidLastSave="{00000000-0000-0000-0000-000000000000}"/>
  <bookViews>
    <workbookView xWindow="1720" yWindow="460" windowWidth="26040" windowHeight="14100" xr2:uid="{F425A533-8CD7-5640-AFFA-8F1E5299AAD9}"/>
  </bookViews>
  <sheets>
    <sheet name="Borota_NN14_raw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22" i="1"/>
  <c r="R23" i="1"/>
  <c r="R22" i="1"/>
  <c r="R51" i="1"/>
  <c r="R50" i="1"/>
  <c r="P23" i="1"/>
  <c r="O23" i="1"/>
  <c r="N23" i="1"/>
  <c r="M23" i="1"/>
  <c r="P22" i="1"/>
  <c r="O22" i="1"/>
  <c r="N22" i="1"/>
  <c r="M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23" i="1" s="1"/>
  <c r="P51" i="1"/>
  <c r="O51" i="1"/>
  <c r="N51" i="1"/>
  <c r="M51" i="1"/>
  <c r="P50" i="1"/>
  <c r="O50" i="1"/>
  <c r="N50" i="1"/>
  <c r="M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51" i="1" s="1"/>
  <c r="K51" i="1"/>
  <c r="J51" i="1"/>
  <c r="I51" i="1"/>
  <c r="H51" i="1"/>
  <c r="G51" i="1"/>
  <c r="F51" i="1"/>
  <c r="E51" i="1"/>
  <c r="D51" i="1"/>
  <c r="C51" i="1"/>
  <c r="K50" i="1"/>
  <c r="J50" i="1"/>
  <c r="I50" i="1"/>
  <c r="H50" i="1"/>
  <c r="G50" i="1"/>
  <c r="F50" i="1"/>
  <c r="E50" i="1"/>
  <c r="D50" i="1"/>
  <c r="C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23" i="1" s="1"/>
  <c r="L3" i="1"/>
  <c r="L2" i="1"/>
  <c r="L22" i="1" s="1"/>
  <c r="Q22" i="1" l="1"/>
  <c r="Q50" i="1"/>
  <c r="L51" i="1"/>
  <c r="L50" i="1"/>
</calcChain>
</file>

<file path=xl/sharedStrings.xml><?xml version="1.0" encoding="utf-8"?>
<sst xmlns="http://schemas.openxmlformats.org/spreadsheetml/2006/main" count="86" uniqueCount="23">
  <si>
    <t>mean</t>
  </si>
  <si>
    <t>sterr</t>
  </si>
  <si>
    <t>TargetNew</t>
  </si>
  <si>
    <t>TargetOld</t>
  </si>
  <si>
    <t>TargetSimilar</t>
  </si>
  <si>
    <t>LureOld</t>
  </si>
  <si>
    <t>LureNew</t>
  </si>
  <si>
    <t>LureSimilar</t>
  </si>
  <si>
    <t>FoilOld</t>
  </si>
  <si>
    <t>FoilNew</t>
  </si>
  <si>
    <t>FoilSimilar</t>
  </si>
  <si>
    <t>LureDiscIndex</t>
  </si>
  <si>
    <t>Subject</t>
  </si>
  <si>
    <t>CafTime1</t>
  </si>
  <si>
    <t>CafTime2</t>
  </si>
  <si>
    <t>CafTime3</t>
  </si>
  <si>
    <t>CafTime4</t>
  </si>
  <si>
    <t>chgfrmbaseline</t>
  </si>
  <si>
    <t>age</t>
  </si>
  <si>
    <t>sex</t>
  </si>
  <si>
    <t>f</t>
  </si>
  <si>
    <t>m</t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</si>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</sst>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16EE-1DA1-954A-A90A-0B2E40E9490D}">
  <dimension ref="A1:S51"/>
  <sheetViews>
    <sheetView tabSelected="1" workbookViewId="0">
      <selection activeCell="L56" sqref="L56"/>
    </sheetView>
  </sheetViews>
  <sheetFormatPr baseColWidth="10" defaultRowHeight="16" x14ac:dyDescent="0.2"/>
  <cols>
    <col min="1" max="16384" width="10.83203125" style="1"/>
  </cols>
  <sheetData>
    <row r="1" spans="1:19" ht="17" x14ac:dyDescent="0.2">
      <c r="A1" s="1" t="s">
        <v>12</v>
      </c>
      <c r="B1" s="1" t="s">
        <v>22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2" t="s">
        <v>18</v>
      </c>
      <c r="S1" s="2" t="s">
        <v>19</v>
      </c>
    </row>
    <row r="2" spans="1:19" ht="17" x14ac:dyDescent="0.2">
      <c r="A2" s="1">
        <v>3</v>
      </c>
      <c r="B2" s="1">
        <v>1</v>
      </c>
      <c r="C2" s="1">
        <v>0.82539700000000005</v>
      </c>
      <c r="D2" s="1">
        <v>1.5873000000000002E-2</v>
      </c>
      <c r="E2" s="1">
        <v>0.15873000000000001</v>
      </c>
      <c r="F2" s="1">
        <v>0.24193500000000001</v>
      </c>
      <c r="G2" s="1">
        <v>6.4516000000000004E-2</v>
      </c>
      <c r="H2" s="1">
        <v>0.69354800000000005</v>
      </c>
      <c r="I2" s="1">
        <v>0.222222</v>
      </c>
      <c r="J2" s="1">
        <v>0.730159</v>
      </c>
      <c r="K2" s="1">
        <v>4.7619000000000002E-2</v>
      </c>
      <c r="L2" s="1">
        <f>H2-K2</f>
        <v>0.64592900000000009</v>
      </c>
      <c r="M2" s="1">
        <v>0.27800000000000002</v>
      </c>
      <c r="N2" s="1">
        <v>2.1539999999999999</v>
      </c>
      <c r="O2" s="1">
        <v>10.202</v>
      </c>
      <c r="P2" s="1">
        <v>0.372</v>
      </c>
      <c r="Q2" s="1">
        <f>N2-M2</f>
        <v>1.8759999999999999</v>
      </c>
      <c r="R2" s="2">
        <v>20</v>
      </c>
      <c r="S2" s="2" t="s">
        <v>20</v>
      </c>
    </row>
    <row r="3" spans="1:19" ht="17" x14ac:dyDescent="0.2">
      <c r="A3" s="1">
        <v>7</v>
      </c>
      <c r="B3" s="1">
        <v>1</v>
      </c>
      <c r="C3" s="1">
        <v>0.70491800000000004</v>
      </c>
      <c r="D3" s="1">
        <v>0.163934</v>
      </c>
      <c r="E3" s="1">
        <v>0.13114799999999999</v>
      </c>
      <c r="F3" s="1">
        <v>0.41269800000000001</v>
      </c>
      <c r="G3" s="1">
        <v>0.30158699999999999</v>
      </c>
      <c r="H3" s="1">
        <v>0.28571400000000002</v>
      </c>
      <c r="I3" s="1">
        <v>0</v>
      </c>
      <c r="J3" s="1">
        <v>0.82539700000000005</v>
      </c>
      <c r="K3" s="1">
        <v>0.17460300000000001</v>
      </c>
      <c r="L3" s="1">
        <f>H3-K3</f>
        <v>0.11111100000000002</v>
      </c>
      <c r="M3" s="1">
        <v>8.2000000000000003E-2</v>
      </c>
      <c r="N3" s="1">
        <v>6.3579999999999997</v>
      </c>
      <c r="O3" s="1">
        <v>1.6120000000000001</v>
      </c>
      <c r="P3" s="1">
        <v>0.40899999999999997</v>
      </c>
      <c r="Q3" s="1">
        <f t="shared" ref="Q3:Q21" si="0">N3-M3</f>
        <v>6.2759999999999998</v>
      </c>
      <c r="R3" s="2">
        <v>19</v>
      </c>
      <c r="S3" s="2" t="s">
        <v>20</v>
      </c>
    </row>
    <row r="4" spans="1:19" ht="17" x14ac:dyDescent="0.2">
      <c r="A4" s="1">
        <v>10</v>
      </c>
      <c r="B4" s="1">
        <v>1</v>
      </c>
      <c r="C4" s="1">
        <v>0.55000000000000004</v>
      </c>
      <c r="D4" s="1">
        <v>0.31666699999999998</v>
      </c>
      <c r="E4" s="1">
        <v>0.13333300000000001</v>
      </c>
      <c r="F4" s="1">
        <v>0.269841</v>
      </c>
      <c r="G4" s="1">
        <v>0.39682499999999998</v>
      </c>
      <c r="H4" s="1">
        <v>0.33333299999999999</v>
      </c>
      <c r="I4" s="1">
        <v>9.5238000000000003E-2</v>
      </c>
      <c r="J4" s="1">
        <v>0.730159</v>
      </c>
      <c r="K4" s="1">
        <v>0.17460300000000001</v>
      </c>
      <c r="L4" s="1">
        <f t="shared" ref="L4:L19" si="1">H4-K4</f>
        <v>0.15872999999999998</v>
      </c>
      <c r="M4" s="1">
        <v>0.63</v>
      </c>
      <c r="N4" s="1">
        <v>5.19</v>
      </c>
      <c r="O4" s="1">
        <v>2.19</v>
      </c>
      <c r="P4" s="1">
        <v>0</v>
      </c>
      <c r="Q4" s="1">
        <f t="shared" si="0"/>
        <v>4.5600000000000005</v>
      </c>
      <c r="R4" s="2">
        <v>20</v>
      </c>
      <c r="S4" s="2" t="s">
        <v>21</v>
      </c>
    </row>
    <row r="5" spans="1:19" ht="17" x14ac:dyDescent="0.2">
      <c r="A5" s="1">
        <v>13</v>
      </c>
      <c r="B5" s="1">
        <v>1</v>
      </c>
      <c r="C5" s="1">
        <v>0.46031699999999998</v>
      </c>
      <c r="D5" s="1">
        <v>0.28571400000000002</v>
      </c>
      <c r="E5" s="1">
        <v>0.25396800000000003</v>
      </c>
      <c r="F5" s="1">
        <v>0.52381</v>
      </c>
      <c r="G5" s="1">
        <v>0.12698400000000001</v>
      </c>
      <c r="H5" s="1">
        <v>0.34920600000000002</v>
      </c>
      <c r="I5" s="1">
        <v>0</v>
      </c>
      <c r="J5" s="1">
        <v>0.90163899999999997</v>
      </c>
      <c r="K5" s="1">
        <v>9.8361000000000004E-2</v>
      </c>
      <c r="L5" s="1">
        <f>H5-K5</f>
        <v>0.25084499999999998</v>
      </c>
      <c r="M5" s="1">
        <v>0.74</v>
      </c>
      <c r="N5" s="1">
        <v>7.18</v>
      </c>
      <c r="O5" s="1">
        <v>4.2699999999999996</v>
      </c>
      <c r="P5" s="1">
        <v>0.44</v>
      </c>
      <c r="Q5" s="1">
        <f t="shared" si="0"/>
        <v>6.4399999999999995</v>
      </c>
      <c r="R5" s="2">
        <v>24</v>
      </c>
      <c r="S5" s="2" t="s">
        <v>21</v>
      </c>
    </row>
    <row r="6" spans="1:19" ht="17" x14ac:dyDescent="0.2">
      <c r="A6" s="1">
        <v>14</v>
      </c>
      <c r="B6" s="1">
        <v>1</v>
      </c>
      <c r="C6" s="1">
        <v>0.80645199999999995</v>
      </c>
      <c r="D6" s="1">
        <v>4.8386999999999999E-2</v>
      </c>
      <c r="E6" s="1">
        <v>0.14516100000000001</v>
      </c>
      <c r="F6" s="1">
        <v>0.56666700000000003</v>
      </c>
      <c r="G6" s="1">
        <v>0.13333300000000001</v>
      </c>
      <c r="H6" s="1">
        <v>0.3</v>
      </c>
      <c r="I6" s="1">
        <v>1.8519000000000001E-2</v>
      </c>
      <c r="J6" s="1">
        <v>0.83333299999999999</v>
      </c>
      <c r="K6" s="1">
        <v>0.148148</v>
      </c>
      <c r="L6" s="1">
        <f t="shared" si="1"/>
        <v>0.15185199999999999</v>
      </c>
      <c r="M6" s="1">
        <v>0.01</v>
      </c>
      <c r="N6" s="1">
        <v>5.45</v>
      </c>
      <c r="O6" s="1">
        <v>3.08</v>
      </c>
      <c r="P6" s="1">
        <v>0.46</v>
      </c>
      <c r="Q6" s="1">
        <f t="shared" si="0"/>
        <v>5.44</v>
      </c>
      <c r="R6" s="2">
        <v>19</v>
      </c>
      <c r="S6" s="2" t="s">
        <v>21</v>
      </c>
    </row>
    <row r="7" spans="1:19" ht="17" x14ac:dyDescent="0.2">
      <c r="A7" s="1">
        <v>15</v>
      </c>
      <c r="B7" s="1">
        <v>1</v>
      </c>
      <c r="C7" s="1">
        <v>0.59016400000000002</v>
      </c>
      <c r="D7" s="1">
        <v>0.18032799999999999</v>
      </c>
      <c r="E7" s="1">
        <v>0.22950799999999999</v>
      </c>
      <c r="F7" s="1">
        <v>0.17460300000000001</v>
      </c>
      <c r="G7" s="1">
        <v>0.14285700000000001</v>
      </c>
      <c r="H7" s="1">
        <v>0.68254000000000004</v>
      </c>
      <c r="I7" s="1">
        <v>1.6393000000000001E-2</v>
      </c>
      <c r="J7" s="1">
        <v>0.91803299999999999</v>
      </c>
      <c r="K7" s="1">
        <v>6.5573999999999993E-2</v>
      </c>
      <c r="L7" s="1">
        <f t="shared" si="1"/>
        <v>0.61696600000000001</v>
      </c>
      <c r="M7" s="1">
        <v>0.23</v>
      </c>
      <c r="N7" s="1">
        <v>1.23</v>
      </c>
      <c r="O7" s="1">
        <v>4.04</v>
      </c>
      <c r="P7" s="1">
        <v>0.14000000000000001</v>
      </c>
      <c r="Q7" s="1">
        <f t="shared" si="0"/>
        <v>1</v>
      </c>
      <c r="R7" s="2">
        <v>20</v>
      </c>
      <c r="S7" s="2" t="s">
        <v>20</v>
      </c>
    </row>
    <row r="8" spans="1:19" x14ac:dyDescent="0.2">
      <c r="A8" s="1">
        <v>22</v>
      </c>
      <c r="B8" s="1">
        <v>1</v>
      </c>
      <c r="C8" s="1">
        <v>0.58333299999999999</v>
      </c>
      <c r="D8" s="1">
        <v>0.33333299999999999</v>
      </c>
      <c r="E8" s="1">
        <v>8.3333000000000004E-2</v>
      </c>
      <c r="F8" s="1">
        <v>0.46031699999999998</v>
      </c>
      <c r="G8" s="1">
        <v>0.38095200000000001</v>
      </c>
      <c r="H8" s="1">
        <v>0.15873000000000001</v>
      </c>
      <c r="I8" s="1">
        <v>0.11666700000000001</v>
      </c>
      <c r="J8" s="1">
        <v>0.81666700000000003</v>
      </c>
      <c r="K8" s="1">
        <v>6.6667000000000004E-2</v>
      </c>
      <c r="L8" s="1">
        <f t="shared" si="1"/>
        <v>9.2063000000000006E-2</v>
      </c>
      <c r="M8" s="1">
        <v>0.17</v>
      </c>
      <c r="N8" s="1">
        <v>5.62</v>
      </c>
      <c r="O8" s="1">
        <v>5.94</v>
      </c>
      <c r="P8" s="1">
        <v>0.27</v>
      </c>
      <c r="Q8" s="1">
        <f t="shared" si="0"/>
        <v>5.45</v>
      </c>
      <c r="R8" s="3">
        <v>21</v>
      </c>
      <c r="S8" s="3" t="s">
        <v>21</v>
      </c>
    </row>
    <row r="9" spans="1:19" ht="17" x14ac:dyDescent="0.2">
      <c r="A9" s="1">
        <v>23</v>
      </c>
      <c r="B9" s="1">
        <v>1</v>
      </c>
      <c r="C9" s="1">
        <v>0.68852500000000005</v>
      </c>
      <c r="D9" s="1">
        <v>9.8361000000000004E-2</v>
      </c>
      <c r="E9" s="1">
        <v>0.213115</v>
      </c>
      <c r="F9" s="1">
        <v>0.37704900000000002</v>
      </c>
      <c r="G9" s="1">
        <v>0.19672100000000001</v>
      </c>
      <c r="H9" s="1">
        <v>0.42623</v>
      </c>
      <c r="I9" s="1">
        <v>0.24590200000000001</v>
      </c>
      <c r="J9" s="1">
        <v>0.73770500000000006</v>
      </c>
      <c r="K9" s="1">
        <v>0.16392999999999999</v>
      </c>
      <c r="L9" s="1">
        <f>H9-K9</f>
        <v>0.26229999999999998</v>
      </c>
      <c r="M9" s="1">
        <v>0.99</v>
      </c>
      <c r="N9" s="1">
        <v>1.24</v>
      </c>
      <c r="O9" s="1">
        <v>4.5</v>
      </c>
      <c r="P9" s="1">
        <v>0.68</v>
      </c>
      <c r="Q9" s="1">
        <f t="shared" si="0"/>
        <v>0.25</v>
      </c>
      <c r="R9" s="2">
        <v>20</v>
      </c>
      <c r="S9" s="2" t="s">
        <v>20</v>
      </c>
    </row>
    <row r="10" spans="1:19" ht="17" x14ac:dyDescent="0.2">
      <c r="A10" s="1">
        <v>30</v>
      </c>
      <c r="B10" s="1">
        <v>1</v>
      </c>
      <c r="C10" s="1">
        <v>0.483871</v>
      </c>
      <c r="D10" s="1">
        <v>0.24193500000000001</v>
      </c>
      <c r="E10" s="1">
        <v>0.27419399999999999</v>
      </c>
      <c r="F10" s="1">
        <v>0.44444</v>
      </c>
      <c r="G10" s="1">
        <v>0.238095</v>
      </c>
      <c r="H10" s="1">
        <v>0.31746000000000002</v>
      </c>
      <c r="I10" s="1">
        <v>0</v>
      </c>
      <c r="J10" s="1">
        <v>0.84375</v>
      </c>
      <c r="K10" s="1">
        <v>0.15625</v>
      </c>
      <c r="L10" s="1">
        <f>H10-K10</f>
        <v>0.16121000000000002</v>
      </c>
      <c r="M10" s="1">
        <v>0.3</v>
      </c>
      <c r="N10" s="1">
        <v>8.06</v>
      </c>
      <c r="O10" s="1">
        <v>6.82</v>
      </c>
      <c r="P10" s="1">
        <v>0.31</v>
      </c>
      <c r="Q10" s="1">
        <f t="shared" si="0"/>
        <v>7.7600000000000007</v>
      </c>
      <c r="R10" s="2">
        <v>19</v>
      </c>
      <c r="S10" s="2" t="s">
        <v>20</v>
      </c>
    </row>
    <row r="11" spans="1:19" ht="17" x14ac:dyDescent="0.2">
      <c r="A11" s="1">
        <v>31</v>
      </c>
      <c r="B11" s="1">
        <v>1</v>
      </c>
      <c r="C11" s="1">
        <v>0.47619</v>
      </c>
      <c r="D11" s="1">
        <v>0.46031699999999998</v>
      </c>
      <c r="E11" s="1">
        <v>6.3492000000000007E-2</v>
      </c>
      <c r="F11" s="1">
        <v>0.61290299999999998</v>
      </c>
      <c r="G11" s="1">
        <v>0.193548</v>
      </c>
      <c r="H11" s="1">
        <v>0.193548</v>
      </c>
      <c r="I11" s="1">
        <v>4.7619000000000002E-2</v>
      </c>
      <c r="J11" s="1">
        <v>0.87301600000000001</v>
      </c>
      <c r="K11" s="1">
        <v>7.9365000000000005E-2</v>
      </c>
      <c r="L11" s="1">
        <f t="shared" si="1"/>
        <v>0.11418299999999999</v>
      </c>
      <c r="M11" s="1">
        <v>0.18</v>
      </c>
      <c r="N11" s="1">
        <v>5.68</v>
      </c>
      <c r="O11" s="1">
        <v>5.23</v>
      </c>
      <c r="P11" s="1">
        <v>0.49</v>
      </c>
      <c r="Q11" s="1">
        <f t="shared" si="0"/>
        <v>5.5</v>
      </c>
      <c r="R11" s="2">
        <v>30</v>
      </c>
      <c r="S11" s="2" t="s">
        <v>21</v>
      </c>
    </row>
    <row r="12" spans="1:19" ht="17" x14ac:dyDescent="0.2">
      <c r="A12" s="1">
        <v>33</v>
      </c>
      <c r="B12" s="1">
        <v>1</v>
      </c>
      <c r="C12" s="1">
        <v>0.59375</v>
      </c>
      <c r="D12" s="1">
        <v>0.15625</v>
      </c>
      <c r="E12" s="1">
        <v>0.25</v>
      </c>
      <c r="F12" s="1">
        <v>0.375</v>
      </c>
      <c r="G12" s="1">
        <v>0.28125</v>
      </c>
      <c r="H12" s="1">
        <v>0.34375</v>
      </c>
      <c r="I12" s="1">
        <v>0</v>
      </c>
      <c r="J12" s="1">
        <v>0.859375</v>
      </c>
      <c r="K12" s="1">
        <v>0.140625</v>
      </c>
      <c r="L12" s="1">
        <f t="shared" si="1"/>
        <v>0.203125</v>
      </c>
      <c r="M12" s="1">
        <v>0.55000000000000004</v>
      </c>
      <c r="N12" s="1">
        <v>11.58</v>
      </c>
      <c r="O12" s="1">
        <v>6.07</v>
      </c>
      <c r="P12" s="1">
        <v>0.52</v>
      </c>
      <c r="Q12" s="1">
        <f t="shared" si="0"/>
        <v>11.03</v>
      </c>
      <c r="R12" s="2">
        <v>18</v>
      </c>
      <c r="S12" s="2" t="s">
        <v>20</v>
      </c>
    </row>
    <row r="13" spans="1:19" ht="17" x14ac:dyDescent="0.2">
      <c r="A13" s="1">
        <v>34</v>
      </c>
      <c r="B13" s="1">
        <v>1</v>
      </c>
      <c r="C13" s="1">
        <v>0.421875</v>
      </c>
      <c r="D13" s="1">
        <v>0.28125</v>
      </c>
      <c r="E13" s="1">
        <v>0.296875</v>
      </c>
      <c r="F13" s="1">
        <v>0.22950799999999999</v>
      </c>
      <c r="G13" s="1">
        <v>0.311475</v>
      </c>
      <c r="H13" s="1">
        <v>0.45901599999999998</v>
      </c>
      <c r="I13" s="1">
        <v>6.4516000000000004E-2</v>
      </c>
      <c r="J13" s="1">
        <v>0.709677</v>
      </c>
      <c r="K13" s="1">
        <v>0.22580600000000001</v>
      </c>
      <c r="L13" s="1">
        <f t="shared" si="1"/>
        <v>0.23320999999999997</v>
      </c>
      <c r="M13" s="1">
        <v>0.26</v>
      </c>
      <c r="N13" s="1">
        <v>7.41</v>
      </c>
      <c r="O13" s="1">
        <v>4.3099999999999996</v>
      </c>
      <c r="P13" s="1">
        <v>0.26</v>
      </c>
      <c r="Q13" s="1">
        <f t="shared" si="0"/>
        <v>7.15</v>
      </c>
      <c r="R13" s="2">
        <v>21</v>
      </c>
      <c r="S13" s="2" t="s">
        <v>20</v>
      </c>
    </row>
    <row r="14" spans="1:19" ht="17" x14ac:dyDescent="0.2">
      <c r="A14" s="1">
        <v>35</v>
      </c>
      <c r="B14" s="1">
        <v>1</v>
      </c>
      <c r="C14" s="1">
        <v>0.730159</v>
      </c>
      <c r="D14" s="1">
        <v>0.17460300000000001</v>
      </c>
      <c r="E14" s="1">
        <v>9.5238000000000003E-2</v>
      </c>
      <c r="F14" s="1">
        <v>0.421875</v>
      </c>
      <c r="G14" s="1">
        <v>0.4375</v>
      </c>
      <c r="H14" s="1">
        <v>0.140625</v>
      </c>
      <c r="I14" s="1">
        <v>3.1746000000000003E-2</v>
      </c>
      <c r="J14" s="1">
        <v>0.92063499999999998</v>
      </c>
      <c r="K14" s="1">
        <v>4.7619000000000002E-2</v>
      </c>
      <c r="L14" s="1">
        <f t="shared" si="1"/>
        <v>9.3006000000000005E-2</v>
      </c>
      <c r="M14" s="1">
        <v>1.27</v>
      </c>
      <c r="N14" s="1">
        <v>5.61</v>
      </c>
      <c r="O14" s="1">
        <v>3.71</v>
      </c>
      <c r="P14" s="1">
        <v>1.55</v>
      </c>
      <c r="Q14" s="1">
        <f t="shared" si="0"/>
        <v>4.34</v>
      </c>
      <c r="R14" s="2">
        <v>23</v>
      </c>
      <c r="S14" s="2" t="s">
        <v>20</v>
      </c>
    </row>
    <row r="15" spans="1:19" x14ac:dyDescent="0.2">
      <c r="A15" s="1">
        <v>36</v>
      </c>
      <c r="B15" s="1">
        <v>1</v>
      </c>
      <c r="C15" s="1">
        <v>0.81666700000000003</v>
      </c>
      <c r="D15" s="1">
        <v>8.3333000000000004E-2</v>
      </c>
      <c r="E15" s="1">
        <v>0.1</v>
      </c>
      <c r="F15" s="1">
        <v>0.38983099999999998</v>
      </c>
      <c r="G15" s="1">
        <v>0.20338999999999999</v>
      </c>
      <c r="H15" s="1">
        <v>0.40677999999999997</v>
      </c>
      <c r="I15" s="1">
        <v>0.1</v>
      </c>
      <c r="J15" s="1">
        <v>0.88333300000000003</v>
      </c>
      <c r="K15" s="1">
        <v>1.6667000000000001E-2</v>
      </c>
      <c r="L15" s="1">
        <f>H15-K15</f>
        <v>0.39011299999999999</v>
      </c>
      <c r="M15" s="1">
        <v>0.2</v>
      </c>
      <c r="N15" s="1">
        <v>1.85</v>
      </c>
      <c r="O15" s="1">
        <v>2.21</v>
      </c>
      <c r="P15" s="1">
        <v>0.51</v>
      </c>
      <c r="Q15" s="1">
        <f t="shared" si="0"/>
        <v>1.6500000000000001</v>
      </c>
      <c r="R15" s="3">
        <v>21</v>
      </c>
      <c r="S15" s="3" t="s">
        <v>21</v>
      </c>
    </row>
    <row r="16" spans="1:19" ht="17" x14ac:dyDescent="0.2">
      <c r="A16" s="1">
        <v>46</v>
      </c>
      <c r="B16" s="1">
        <v>1</v>
      </c>
      <c r="C16" s="1">
        <v>0.81967199999999996</v>
      </c>
      <c r="D16" s="1">
        <v>9.8361000000000004E-2</v>
      </c>
      <c r="E16" s="1">
        <v>8.1966999999999998E-2</v>
      </c>
      <c r="F16" s="1">
        <v>0.34482800000000002</v>
      </c>
      <c r="G16" s="1">
        <v>0.224138</v>
      </c>
      <c r="H16" s="1">
        <v>0.43103399999999997</v>
      </c>
      <c r="I16" s="1">
        <v>3.2786999999999997E-2</v>
      </c>
      <c r="J16" s="1">
        <v>0.72131100000000004</v>
      </c>
      <c r="K16" s="1">
        <v>0.24590200000000001</v>
      </c>
      <c r="L16" s="1">
        <f t="shared" si="1"/>
        <v>0.18513199999999996</v>
      </c>
      <c r="M16" s="1">
        <v>0.45</v>
      </c>
      <c r="N16" s="1">
        <v>4.72</v>
      </c>
      <c r="O16" s="1">
        <v>7.58</v>
      </c>
      <c r="P16" s="1">
        <v>0.8</v>
      </c>
      <c r="Q16" s="1">
        <f t="shared" si="0"/>
        <v>4.2699999999999996</v>
      </c>
      <c r="R16" s="2">
        <v>21</v>
      </c>
      <c r="S16" s="2" t="s">
        <v>21</v>
      </c>
    </row>
    <row r="17" spans="1:19" ht="17" x14ac:dyDescent="0.2">
      <c r="A17" s="1">
        <v>47</v>
      </c>
      <c r="B17" s="1">
        <v>1</v>
      </c>
      <c r="C17" s="1">
        <v>0.631579</v>
      </c>
      <c r="D17" s="1">
        <v>0.15789500000000001</v>
      </c>
      <c r="E17" s="1">
        <v>0.21052599999999999</v>
      </c>
      <c r="F17" s="1">
        <v>0.32758599999999999</v>
      </c>
      <c r="G17" s="1">
        <v>0.31034499999999998</v>
      </c>
      <c r="H17" s="1">
        <v>0.36206899999999997</v>
      </c>
      <c r="I17" s="1">
        <v>0.13559299999999999</v>
      </c>
      <c r="J17" s="1">
        <v>0.81355900000000003</v>
      </c>
      <c r="K17" s="1">
        <v>5.0847000000000003E-2</v>
      </c>
      <c r="L17" s="1">
        <f>H17-K17</f>
        <v>0.311222</v>
      </c>
      <c r="M17" s="1">
        <v>1.27</v>
      </c>
      <c r="N17" s="1">
        <v>1.44</v>
      </c>
      <c r="O17" s="1">
        <v>1.26</v>
      </c>
      <c r="P17" s="1">
        <v>0.54</v>
      </c>
      <c r="Q17" s="1">
        <f t="shared" si="0"/>
        <v>0.16999999999999993</v>
      </c>
      <c r="R17" s="2">
        <v>20</v>
      </c>
      <c r="S17" s="2" t="s">
        <v>20</v>
      </c>
    </row>
    <row r="18" spans="1:19" ht="17" x14ac:dyDescent="0.2">
      <c r="A18" s="1">
        <v>48</v>
      </c>
      <c r="B18" s="1">
        <v>1</v>
      </c>
      <c r="C18" s="1">
        <v>0.703125</v>
      </c>
      <c r="D18" s="1">
        <v>4.6875E-2</v>
      </c>
      <c r="E18" s="1">
        <v>0.25</v>
      </c>
      <c r="F18" s="1">
        <v>0.36507899999999999</v>
      </c>
      <c r="G18" s="1">
        <v>0.19047600000000001</v>
      </c>
      <c r="H18" s="1">
        <v>0.44444400000000001</v>
      </c>
      <c r="I18" s="1">
        <v>4.6875E-2</v>
      </c>
      <c r="J18" s="1">
        <v>0.71875</v>
      </c>
      <c r="K18" s="1">
        <v>0.234375</v>
      </c>
      <c r="L18" s="1">
        <f t="shared" si="1"/>
        <v>0.21006900000000001</v>
      </c>
      <c r="M18" s="1">
        <v>0.11</v>
      </c>
      <c r="N18" s="1">
        <v>3.19</v>
      </c>
      <c r="O18" s="1">
        <v>3.27</v>
      </c>
      <c r="P18" s="1">
        <v>0.53</v>
      </c>
      <c r="Q18" s="1">
        <f t="shared" si="0"/>
        <v>3.08</v>
      </c>
      <c r="R18" s="2">
        <v>24</v>
      </c>
      <c r="S18" s="2" t="s">
        <v>20</v>
      </c>
    </row>
    <row r="19" spans="1:19" ht="17" x14ac:dyDescent="0.2">
      <c r="A19" s="1">
        <v>49</v>
      </c>
      <c r="B19" s="1">
        <v>1</v>
      </c>
      <c r="C19" s="1">
        <v>0.5</v>
      </c>
      <c r="D19" s="1">
        <v>0.3125</v>
      </c>
      <c r="E19" s="1">
        <v>0.1875</v>
      </c>
      <c r="F19" s="1">
        <v>0.45161299999999999</v>
      </c>
      <c r="G19" s="1">
        <v>0.37096800000000002</v>
      </c>
      <c r="H19" s="1">
        <v>0.17741899999999999</v>
      </c>
      <c r="I19" s="1">
        <v>1.5625E-2</v>
      </c>
      <c r="J19" s="1">
        <v>0.9375</v>
      </c>
      <c r="K19" s="1">
        <v>4.6875E-2</v>
      </c>
      <c r="L19" s="1">
        <f t="shared" si="1"/>
        <v>0.13054399999999999</v>
      </c>
      <c r="M19" s="1">
        <v>0.19</v>
      </c>
      <c r="N19" s="1">
        <v>11.76</v>
      </c>
      <c r="O19" s="1">
        <v>3.43</v>
      </c>
      <c r="P19" s="1">
        <v>0.21</v>
      </c>
      <c r="Q19" s="1">
        <f t="shared" si="0"/>
        <v>11.57</v>
      </c>
      <c r="R19" s="2">
        <v>23</v>
      </c>
      <c r="S19" s="2" t="s">
        <v>20</v>
      </c>
    </row>
    <row r="20" spans="1:19" x14ac:dyDescent="0.2">
      <c r="A20" s="1">
        <v>51</v>
      </c>
      <c r="B20" s="1">
        <v>1</v>
      </c>
      <c r="C20" s="1">
        <v>0.66129000000000004</v>
      </c>
      <c r="D20" s="1">
        <v>6.4516000000000004E-2</v>
      </c>
      <c r="E20" s="1">
        <v>0.27419399999999999</v>
      </c>
      <c r="F20" s="1">
        <v>0.3</v>
      </c>
      <c r="G20" s="1">
        <v>0.15</v>
      </c>
      <c r="H20" s="1">
        <v>0.55000000000000004</v>
      </c>
      <c r="I20" s="1">
        <v>0.11475399999999999</v>
      </c>
      <c r="J20" s="1">
        <v>0.83606599999999998</v>
      </c>
      <c r="K20" s="1">
        <v>4.9180000000000001E-2</v>
      </c>
      <c r="L20" s="1">
        <f>H20-K20</f>
        <v>0.50082000000000004</v>
      </c>
      <c r="M20" s="1">
        <v>1.05</v>
      </c>
      <c r="N20" s="1">
        <v>2.59</v>
      </c>
      <c r="O20" s="1">
        <v>9.8699999999999992</v>
      </c>
      <c r="P20" s="1">
        <v>1.34</v>
      </c>
      <c r="Q20" s="1">
        <f t="shared" si="0"/>
        <v>1.5399999999999998</v>
      </c>
      <c r="R20" s="3">
        <v>21</v>
      </c>
      <c r="S20" s="3" t="s">
        <v>20</v>
      </c>
    </row>
    <row r="21" spans="1:19" x14ac:dyDescent="0.2">
      <c r="A21" s="1">
        <v>61</v>
      </c>
      <c r="B21" s="1">
        <v>1</v>
      </c>
      <c r="C21" s="1">
        <v>0.61290299999999998</v>
      </c>
      <c r="D21" s="1">
        <v>0.193548</v>
      </c>
      <c r="E21" s="1">
        <v>0.193548</v>
      </c>
      <c r="F21" s="1">
        <v>0.28571400000000002</v>
      </c>
      <c r="G21" s="1">
        <v>0.25396800000000003</v>
      </c>
      <c r="H21" s="1">
        <v>0.46031699999999998</v>
      </c>
      <c r="I21" s="1">
        <v>0.206349</v>
      </c>
      <c r="J21" s="1">
        <v>0.76190500000000005</v>
      </c>
      <c r="K21" s="1">
        <v>3.1746000000000003E-2</v>
      </c>
      <c r="L21" s="1">
        <f>H21-K21</f>
        <v>0.42857099999999998</v>
      </c>
      <c r="M21" s="1">
        <v>1.39</v>
      </c>
      <c r="N21" s="1">
        <v>4.13</v>
      </c>
      <c r="O21" s="1">
        <v>5.84</v>
      </c>
      <c r="P21" s="1">
        <v>0.99</v>
      </c>
      <c r="Q21" s="1">
        <f t="shared" si="0"/>
        <v>2.74</v>
      </c>
      <c r="R21" s="3">
        <v>20</v>
      </c>
      <c r="S21" s="3" t="s">
        <v>21</v>
      </c>
    </row>
    <row r="22" spans="1:19" x14ac:dyDescent="0.2">
      <c r="A22" s="4" t="s">
        <v>0</v>
      </c>
      <c r="B22" s="4"/>
      <c r="C22" s="4">
        <f>AVERAGE(C2:C21)</f>
        <v>0.63300935000000003</v>
      </c>
      <c r="D22" s="4">
        <f t="shared" ref="C22:S22" si="2">AVERAGE(D2:D21)</f>
        <v>0.18569899999999998</v>
      </c>
      <c r="E22" s="4">
        <f t="shared" si="2"/>
        <v>0.18129149999999999</v>
      </c>
      <c r="F22" s="4">
        <f t="shared" si="2"/>
        <v>0.37876484999999993</v>
      </c>
      <c r="G22" s="4">
        <f t="shared" si="2"/>
        <v>0.24544640000000006</v>
      </c>
      <c r="H22" s="4">
        <f t="shared" si="2"/>
        <v>0.37578815000000004</v>
      </c>
      <c r="I22" s="4">
        <f>AVERAGE(I2:I21)</f>
        <v>7.5540250000000003E-2</v>
      </c>
      <c r="J22" s="4">
        <f t="shared" si="2"/>
        <v>0.81859844999999998</v>
      </c>
      <c r="K22" s="4">
        <f>AVERAGE(K2:K21)</f>
        <v>0.11323810000000001</v>
      </c>
      <c r="L22" s="4">
        <f t="shared" si="2"/>
        <v>0.26255004999999998</v>
      </c>
      <c r="M22" s="4">
        <f t="shared" si="2"/>
        <v>0.51750000000000007</v>
      </c>
      <c r="N22" s="4">
        <f t="shared" si="2"/>
        <v>5.1220999999999997</v>
      </c>
      <c r="O22" s="4">
        <f t="shared" si="2"/>
        <v>4.7717000000000009</v>
      </c>
      <c r="P22" s="4">
        <f t="shared" si="2"/>
        <v>0.54105000000000003</v>
      </c>
      <c r="Q22" s="4">
        <f t="shared" si="2"/>
        <v>4.6046000000000005</v>
      </c>
      <c r="R22" s="4">
        <f t="shared" si="2"/>
        <v>21.2</v>
      </c>
      <c r="S22" s="4"/>
    </row>
    <row r="23" spans="1:19" x14ac:dyDescent="0.2">
      <c r="A23" s="4" t="s">
        <v>1</v>
      </c>
      <c r="B23" s="4"/>
      <c r="C23" s="4">
        <f>STDEV(C2:C21)/SQRT(20)</f>
        <v>2.8614652199186175E-2</v>
      </c>
      <c r="D23" s="4">
        <f t="shared" ref="C23:S23" si="3">STDEV(D2:D21)/SQRT(20)</f>
        <v>2.6280499146905993E-2</v>
      </c>
      <c r="E23" s="4">
        <f t="shared" si="3"/>
        <v>1.6520016172175724E-2</v>
      </c>
      <c r="F23" s="4">
        <f t="shared" si="3"/>
        <v>2.5337379830294368E-2</v>
      </c>
      <c r="G23" s="4">
        <f t="shared" si="3"/>
        <v>2.2730384370334689E-2</v>
      </c>
      <c r="H23" s="4">
        <f t="shared" si="3"/>
        <v>3.4286763289264818E-2</v>
      </c>
      <c r="I23" s="4">
        <f>STDEV(I2:I21)/SQRT(20)</f>
        <v>1.7328475982108179E-2</v>
      </c>
      <c r="J23" s="4">
        <f t="shared" si="3"/>
        <v>1.6864486232983793E-2</v>
      </c>
      <c r="K23" s="4">
        <f>STDEV(K2:K21)/SQRT(20)</f>
        <v>1.6355700780799721E-2</v>
      </c>
      <c r="L23" s="4">
        <f t="shared" si="3"/>
        <v>3.7778077260877341E-2</v>
      </c>
      <c r="M23" s="4">
        <f t="shared" si="3"/>
        <v>9.9709881788696261E-2</v>
      </c>
      <c r="N23" s="4">
        <f t="shared" si="3"/>
        <v>0.68994166763346187</v>
      </c>
      <c r="O23" s="4">
        <f t="shared" si="3"/>
        <v>0.55399584408473457</v>
      </c>
      <c r="P23" s="4">
        <f t="shared" si="3"/>
        <v>8.5534895156735236E-2</v>
      </c>
      <c r="Q23" s="4">
        <f t="shared" si="3"/>
        <v>0.72145308196284241</v>
      </c>
      <c r="R23" s="4">
        <f t="shared" si="3"/>
        <v>0.59205262923955981</v>
      </c>
      <c r="S23" s="4"/>
    </row>
    <row r="25" spans="1:19" ht="17" x14ac:dyDescent="0.2">
      <c r="A25" s="1" t="s">
        <v>12</v>
      </c>
      <c r="B25" s="1" t="s">
        <v>22</v>
      </c>
      <c r="C25" s="1" t="s">
        <v>3</v>
      </c>
      <c r="D25" s="1" t="s">
        <v>2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13</v>
      </c>
      <c r="N25" s="1" t="s">
        <v>14</v>
      </c>
      <c r="O25" s="1" t="s">
        <v>15</v>
      </c>
      <c r="P25" s="1" t="s">
        <v>16</v>
      </c>
      <c r="Q25" s="1" t="s">
        <v>17</v>
      </c>
      <c r="R25" s="2" t="s">
        <v>18</v>
      </c>
      <c r="S25" s="2" t="s">
        <v>19</v>
      </c>
    </row>
    <row r="26" spans="1:19" x14ac:dyDescent="0.2">
      <c r="A26" s="1">
        <v>1</v>
      </c>
      <c r="B26" s="1">
        <v>2</v>
      </c>
      <c r="C26" s="1">
        <v>0.734375</v>
      </c>
      <c r="D26" s="1">
        <v>0.15625</v>
      </c>
      <c r="E26" s="1">
        <v>0.109375</v>
      </c>
      <c r="F26" s="1">
        <v>0.359375</v>
      </c>
      <c r="G26" s="1">
        <v>0.34375</v>
      </c>
      <c r="H26" s="1">
        <v>0.296875</v>
      </c>
      <c r="I26" s="1">
        <v>6.4516000000000004E-2</v>
      </c>
      <c r="J26" s="1">
        <v>0.80645199999999995</v>
      </c>
      <c r="K26" s="1">
        <v>0.12903200000000001</v>
      </c>
      <c r="L26" s="1">
        <f t="shared" ref="L26:L49" si="4">H26-K26</f>
        <v>0.16784299999999999</v>
      </c>
      <c r="M26" s="1">
        <v>0.10199999999999999</v>
      </c>
      <c r="N26" s="1">
        <v>0.11799999999999999</v>
      </c>
      <c r="O26" s="1">
        <v>0.112</v>
      </c>
      <c r="P26" s="1">
        <v>8.4000000000000005E-2</v>
      </c>
      <c r="Q26" s="1">
        <f t="shared" ref="Q26:Q49" si="5">N26-M26</f>
        <v>1.6E-2</v>
      </c>
      <c r="R26" s="3">
        <v>23</v>
      </c>
      <c r="S26" s="3" t="s">
        <v>21</v>
      </c>
    </row>
    <row r="27" spans="1:19" ht="17" x14ac:dyDescent="0.2">
      <c r="A27" s="1">
        <v>4</v>
      </c>
      <c r="B27" s="1">
        <v>2</v>
      </c>
      <c r="C27" s="1">
        <v>0.68333299999999997</v>
      </c>
      <c r="D27" s="1">
        <v>3.3333000000000002E-2</v>
      </c>
      <c r="E27" s="1">
        <v>0.283333</v>
      </c>
      <c r="F27" s="1">
        <v>0.32142900000000002</v>
      </c>
      <c r="G27" s="1">
        <v>8.9286000000000004E-2</v>
      </c>
      <c r="H27" s="1">
        <v>0.58928599999999998</v>
      </c>
      <c r="I27" s="1">
        <v>0.125</v>
      </c>
      <c r="J27" s="1">
        <v>0.51785700000000001</v>
      </c>
      <c r="K27" s="1">
        <v>0.35714299999999999</v>
      </c>
      <c r="L27" s="1">
        <f t="shared" si="4"/>
        <v>0.23214299999999999</v>
      </c>
      <c r="M27" s="1">
        <v>0.30499999999999999</v>
      </c>
      <c r="N27" s="1">
        <v>0.22</v>
      </c>
      <c r="O27" s="1">
        <v>0.317</v>
      </c>
      <c r="P27" s="1">
        <v>0.129</v>
      </c>
      <c r="Q27" s="1">
        <f t="shared" si="5"/>
        <v>-8.4999999999999992E-2</v>
      </c>
      <c r="R27" s="2">
        <v>21</v>
      </c>
      <c r="S27" s="2" t="s">
        <v>21</v>
      </c>
    </row>
    <row r="28" spans="1:19" ht="17" x14ac:dyDescent="0.2">
      <c r="A28" s="1">
        <v>5</v>
      </c>
      <c r="B28" s="1">
        <v>2</v>
      </c>
      <c r="C28" s="1">
        <v>0.85714299999999999</v>
      </c>
      <c r="D28" s="1">
        <v>0.12698400000000001</v>
      </c>
      <c r="E28" s="1">
        <v>1.5873000000000002E-2</v>
      </c>
      <c r="F28" s="1">
        <v>0.484375</v>
      </c>
      <c r="G28" s="1">
        <v>0.328125</v>
      </c>
      <c r="H28" s="1">
        <v>0.1875</v>
      </c>
      <c r="I28" s="1">
        <v>3.1746000000000003E-2</v>
      </c>
      <c r="J28" s="1">
        <v>0.93650800000000001</v>
      </c>
      <c r="K28" s="1">
        <v>3.1746000000000003E-2</v>
      </c>
      <c r="L28" s="1">
        <f t="shared" si="4"/>
        <v>0.155754</v>
      </c>
      <c r="M28" s="1">
        <v>0.11600000000000001</v>
      </c>
      <c r="N28" s="1">
        <v>0.125</v>
      </c>
      <c r="O28" s="1">
        <v>0.104</v>
      </c>
      <c r="P28" s="1">
        <v>0.114</v>
      </c>
      <c r="Q28" s="1">
        <f t="shared" si="5"/>
        <v>8.9999999999999941E-3</v>
      </c>
      <c r="R28" s="2">
        <v>23</v>
      </c>
      <c r="S28" s="2" t="s">
        <v>20</v>
      </c>
    </row>
    <row r="29" spans="1:19" ht="17" x14ac:dyDescent="0.2">
      <c r="A29" s="1">
        <v>6</v>
      </c>
      <c r="B29" s="1">
        <v>2</v>
      </c>
      <c r="C29" s="1">
        <v>0.53968300000000002</v>
      </c>
      <c r="D29" s="1">
        <v>0.17460300000000001</v>
      </c>
      <c r="E29" s="1">
        <v>0.28571400000000002</v>
      </c>
      <c r="F29" s="1">
        <v>0.34375</v>
      </c>
      <c r="G29" s="1">
        <v>0.1875</v>
      </c>
      <c r="H29" s="1">
        <v>0.46875</v>
      </c>
      <c r="I29" s="1">
        <v>1.5873000000000002E-2</v>
      </c>
      <c r="J29" s="1">
        <v>0.92063499999999998</v>
      </c>
      <c r="K29" s="1">
        <v>6.3492000000000007E-2</v>
      </c>
      <c r="L29" s="1">
        <f t="shared" si="4"/>
        <v>0.40525800000000001</v>
      </c>
      <c r="M29" s="1">
        <v>0.29499999999999998</v>
      </c>
      <c r="N29" s="1">
        <v>0.26200000000000001</v>
      </c>
      <c r="O29" s="1">
        <v>1.69</v>
      </c>
      <c r="P29" s="1">
        <v>0.09</v>
      </c>
      <c r="Q29" s="1">
        <f t="shared" si="5"/>
        <v>-3.2999999999999974E-2</v>
      </c>
      <c r="R29" s="2">
        <v>23</v>
      </c>
      <c r="S29" s="2" t="s">
        <v>21</v>
      </c>
    </row>
    <row r="30" spans="1:19" ht="17" x14ac:dyDescent="0.2">
      <c r="A30" s="1">
        <v>8</v>
      </c>
      <c r="B30" s="1">
        <v>2</v>
      </c>
      <c r="C30" s="1">
        <v>0.38983099999999998</v>
      </c>
      <c r="D30" s="1">
        <v>0.305085</v>
      </c>
      <c r="E30" s="1">
        <v>0.305085</v>
      </c>
      <c r="F30" s="1">
        <v>0.35483900000000002</v>
      </c>
      <c r="G30" s="1">
        <v>0.17741899999999999</v>
      </c>
      <c r="H30" s="1">
        <v>0.46774199999999999</v>
      </c>
      <c r="I30" s="1">
        <v>3.2258000000000002E-2</v>
      </c>
      <c r="J30" s="1">
        <v>0.88709700000000002</v>
      </c>
      <c r="K30" s="1">
        <v>8.0644999999999994E-2</v>
      </c>
      <c r="L30" s="1">
        <f t="shared" si="4"/>
        <v>0.38709700000000002</v>
      </c>
      <c r="M30" s="1">
        <v>0.17</v>
      </c>
      <c r="N30" s="1">
        <v>0.39</v>
      </c>
      <c r="O30" s="1">
        <v>0.41</v>
      </c>
      <c r="P30" s="1">
        <v>0.17</v>
      </c>
      <c r="Q30" s="1">
        <f t="shared" si="5"/>
        <v>0.22</v>
      </c>
      <c r="R30" s="2">
        <v>21</v>
      </c>
      <c r="S30" s="2" t="s">
        <v>21</v>
      </c>
    </row>
    <row r="31" spans="1:19" ht="17" x14ac:dyDescent="0.2">
      <c r="A31" s="1">
        <v>11</v>
      </c>
      <c r="B31" s="1">
        <v>2</v>
      </c>
      <c r="C31" s="1">
        <v>0.55555600000000005</v>
      </c>
      <c r="D31" s="1">
        <v>0.28571400000000002</v>
      </c>
      <c r="E31" s="1">
        <v>0.15873000000000001</v>
      </c>
      <c r="F31" s="1">
        <v>0.46875</v>
      </c>
      <c r="G31" s="1">
        <v>0.28125</v>
      </c>
      <c r="H31" s="1">
        <v>0.25</v>
      </c>
      <c r="I31" s="1">
        <v>4.7619000000000002E-2</v>
      </c>
      <c r="J31" s="1">
        <v>0.90476199999999996</v>
      </c>
      <c r="K31" s="1">
        <v>4.7619000000000002E-2</v>
      </c>
      <c r="L31" s="1">
        <f t="shared" si="4"/>
        <v>0.20238100000000001</v>
      </c>
      <c r="M31" s="1">
        <v>0.73</v>
      </c>
      <c r="N31" s="1">
        <v>0.8</v>
      </c>
      <c r="O31" s="1">
        <v>0.72</v>
      </c>
      <c r="P31" s="1">
        <v>0.25</v>
      </c>
      <c r="Q31" s="1">
        <f t="shared" si="5"/>
        <v>7.0000000000000062E-2</v>
      </c>
      <c r="R31" s="2">
        <v>22</v>
      </c>
      <c r="S31" s="2" t="s">
        <v>21</v>
      </c>
    </row>
    <row r="32" spans="1:19" ht="17" x14ac:dyDescent="0.2">
      <c r="A32" s="1">
        <v>12</v>
      </c>
      <c r="B32" s="1">
        <v>2</v>
      </c>
      <c r="C32" s="1">
        <v>0.19230800000000001</v>
      </c>
      <c r="D32" s="1">
        <v>0.57692299999999996</v>
      </c>
      <c r="E32" s="1">
        <v>0.230769</v>
      </c>
      <c r="F32" s="1">
        <v>0.64912300000000001</v>
      </c>
      <c r="G32" s="1">
        <v>0.15789500000000001</v>
      </c>
      <c r="H32" s="1">
        <v>0.19298199999999999</v>
      </c>
      <c r="I32" s="1">
        <v>1.7857000000000001E-2</v>
      </c>
      <c r="J32" s="1">
        <v>0.83928599999999998</v>
      </c>
      <c r="K32" s="1">
        <v>0.14285700000000001</v>
      </c>
      <c r="L32" s="1">
        <f t="shared" si="4"/>
        <v>5.0124999999999975E-2</v>
      </c>
      <c r="M32" s="1">
        <v>0.53</v>
      </c>
      <c r="N32" s="1">
        <v>0.87</v>
      </c>
      <c r="O32" s="1">
        <v>1.19</v>
      </c>
      <c r="P32" s="1">
        <v>1.03</v>
      </c>
      <c r="Q32" s="1">
        <f t="shared" si="5"/>
        <v>0.33999999999999997</v>
      </c>
      <c r="R32" s="2">
        <v>23</v>
      </c>
      <c r="S32" s="2" t="s">
        <v>21</v>
      </c>
    </row>
    <row r="33" spans="1:19" ht="17" x14ac:dyDescent="0.2">
      <c r="A33" s="1">
        <v>16</v>
      </c>
      <c r="B33" s="1">
        <v>2</v>
      </c>
      <c r="C33" s="1">
        <v>0.92063499999999998</v>
      </c>
      <c r="D33" s="1">
        <v>7.9365000000000005E-2</v>
      </c>
      <c r="E33" s="1">
        <v>0</v>
      </c>
      <c r="F33" s="1">
        <v>0.71428599999999998</v>
      </c>
      <c r="G33" s="1">
        <v>0.238095</v>
      </c>
      <c r="H33" s="1">
        <v>4.7619000000000002E-2</v>
      </c>
      <c r="I33" s="1">
        <v>0.238095</v>
      </c>
      <c r="J33" s="1">
        <v>0.74603200000000003</v>
      </c>
      <c r="K33" s="1">
        <v>1.5873000000000002E-2</v>
      </c>
      <c r="L33" s="1">
        <f t="shared" si="4"/>
        <v>3.1745999999999996E-2</v>
      </c>
      <c r="M33" s="1">
        <v>1.37</v>
      </c>
      <c r="N33" s="1">
        <v>1.18</v>
      </c>
      <c r="O33" s="1">
        <v>0.98</v>
      </c>
      <c r="P33" s="1">
        <v>0.1</v>
      </c>
      <c r="Q33" s="1">
        <f t="shared" si="5"/>
        <v>-0.19000000000000017</v>
      </c>
      <c r="R33" s="2">
        <v>22</v>
      </c>
      <c r="S33" s="2" t="s">
        <v>20</v>
      </c>
    </row>
    <row r="34" spans="1:19" ht="17" x14ac:dyDescent="0.2">
      <c r="A34" s="1">
        <v>21</v>
      </c>
      <c r="B34" s="1">
        <v>2</v>
      </c>
      <c r="C34" s="1">
        <v>0.44444400000000001</v>
      </c>
      <c r="D34" s="1">
        <v>0.49206299999999997</v>
      </c>
      <c r="E34" s="1">
        <v>6.3492000000000007E-2</v>
      </c>
      <c r="F34" s="1">
        <v>0.296875</v>
      </c>
      <c r="G34" s="1">
        <v>0.640625</v>
      </c>
      <c r="H34" s="1">
        <v>6.25E-2</v>
      </c>
      <c r="I34" s="1">
        <v>6.3492000000000007E-2</v>
      </c>
      <c r="J34" s="1">
        <v>0.90476199999999996</v>
      </c>
      <c r="K34" s="1">
        <v>3.1746000000000003E-2</v>
      </c>
      <c r="L34" s="1">
        <f t="shared" si="4"/>
        <v>3.0753999999999997E-2</v>
      </c>
      <c r="M34" s="1">
        <v>0.35</v>
      </c>
      <c r="N34" s="1">
        <v>1.1399999999999999</v>
      </c>
      <c r="O34" s="1">
        <v>0.41</v>
      </c>
      <c r="P34" s="1">
        <v>0.08</v>
      </c>
      <c r="Q34" s="1">
        <f t="shared" si="5"/>
        <v>0.78999999999999992</v>
      </c>
      <c r="R34" s="2">
        <v>20</v>
      </c>
      <c r="S34" s="2" t="s">
        <v>20</v>
      </c>
    </row>
    <row r="35" spans="1:19" ht="17" x14ac:dyDescent="0.2">
      <c r="A35" s="1">
        <v>25</v>
      </c>
      <c r="B35" s="1">
        <v>2</v>
      </c>
      <c r="C35" s="1">
        <v>0.78125</v>
      </c>
      <c r="D35" s="1">
        <v>7.8125E-2</v>
      </c>
      <c r="E35" s="1">
        <v>0.140625</v>
      </c>
      <c r="F35" s="1">
        <v>0.296875</v>
      </c>
      <c r="G35" s="1">
        <v>0.21875</v>
      </c>
      <c r="H35" s="1">
        <v>0.484375</v>
      </c>
      <c r="I35" s="1">
        <v>0</v>
      </c>
      <c r="J35" s="1">
        <v>0.90625</v>
      </c>
      <c r="K35" s="1">
        <v>9.375E-2</v>
      </c>
      <c r="L35" s="1">
        <f t="shared" si="4"/>
        <v>0.390625</v>
      </c>
      <c r="M35" s="1">
        <v>1.0900000000000001</v>
      </c>
      <c r="N35" s="1">
        <v>0.08</v>
      </c>
      <c r="O35" s="1">
        <v>0.1</v>
      </c>
      <c r="P35" s="1">
        <v>0.02</v>
      </c>
      <c r="Q35" s="1">
        <f t="shared" si="5"/>
        <v>-1.01</v>
      </c>
      <c r="R35" s="2">
        <v>21</v>
      </c>
      <c r="S35" s="2" t="s">
        <v>21</v>
      </c>
    </row>
    <row r="36" spans="1:19" ht="17" x14ac:dyDescent="0.2">
      <c r="A36" s="1">
        <v>26</v>
      </c>
      <c r="B36" s="1">
        <v>2</v>
      </c>
      <c r="C36" s="1">
        <v>0.625</v>
      </c>
      <c r="D36" s="1">
        <v>0.34375</v>
      </c>
      <c r="E36" s="1">
        <v>3.125E-2</v>
      </c>
      <c r="F36" s="1">
        <v>0.57142899999999996</v>
      </c>
      <c r="G36" s="1">
        <v>0.26785700000000001</v>
      </c>
      <c r="H36" s="1">
        <v>0.160714</v>
      </c>
      <c r="I36" s="1">
        <v>1.6667000000000001E-2</v>
      </c>
      <c r="J36" s="1">
        <v>0.95</v>
      </c>
      <c r="K36" s="1">
        <v>3.3333000000000002E-2</v>
      </c>
      <c r="L36" s="1">
        <f t="shared" si="4"/>
        <v>0.12738099999999999</v>
      </c>
      <c r="M36" s="1">
        <v>0.56999999999999995</v>
      </c>
      <c r="N36" s="1">
        <v>0.96</v>
      </c>
      <c r="O36" s="1">
        <v>0.8</v>
      </c>
      <c r="P36" s="1">
        <v>1.04</v>
      </c>
      <c r="Q36" s="1">
        <f t="shared" si="5"/>
        <v>0.39</v>
      </c>
      <c r="R36" s="2">
        <v>20</v>
      </c>
      <c r="S36" s="2" t="s">
        <v>20</v>
      </c>
    </row>
    <row r="37" spans="1:19" ht="17" x14ac:dyDescent="0.2">
      <c r="A37" s="1">
        <v>32</v>
      </c>
      <c r="B37" s="1">
        <v>2</v>
      </c>
      <c r="C37" s="1">
        <v>0.74137900000000001</v>
      </c>
      <c r="D37" s="1">
        <v>0.17241400000000001</v>
      </c>
      <c r="E37" s="1">
        <v>8.6207000000000006E-2</v>
      </c>
      <c r="F37" s="1">
        <v>0.466667</v>
      </c>
      <c r="G37" s="1">
        <v>0.4</v>
      </c>
      <c r="H37" s="1">
        <v>0.13333300000000001</v>
      </c>
      <c r="I37" s="1">
        <v>8.1966999999999998E-2</v>
      </c>
      <c r="J37" s="1">
        <v>0.86885199999999996</v>
      </c>
      <c r="K37" s="1">
        <v>4.9180000000000001E-2</v>
      </c>
      <c r="L37" s="1">
        <f t="shared" si="4"/>
        <v>8.4153000000000006E-2</v>
      </c>
      <c r="M37" s="1">
        <v>0.79</v>
      </c>
      <c r="N37" s="1">
        <v>0.47</v>
      </c>
      <c r="O37" s="1">
        <v>0</v>
      </c>
      <c r="P37" s="1">
        <v>0.4</v>
      </c>
      <c r="Q37" s="1">
        <f t="shared" si="5"/>
        <v>-0.32000000000000006</v>
      </c>
      <c r="R37" s="2">
        <v>18</v>
      </c>
      <c r="S37" s="2" t="s">
        <v>20</v>
      </c>
    </row>
    <row r="38" spans="1:19" ht="17" x14ac:dyDescent="0.2">
      <c r="A38" s="1">
        <v>35</v>
      </c>
      <c r="B38" s="1">
        <v>2</v>
      </c>
      <c r="C38" s="1">
        <v>0.71875</v>
      </c>
      <c r="D38" s="1">
        <v>0.125</v>
      </c>
      <c r="E38" s="1">
        <v>0.15625</v>
      </c>
      <c r="F38" s="1">
        <v>0.34426200000000001</v>
      </c>
      <c r="G38" s="1">
        <v>0.37704900000000002</v>
      </c>
      <c r="H38" s="1">
        <v>0.27868900000000002</v>
      </c>
      <c r="I38" s="1">
        <v>0</v>
      </c>
      <c r="J38" s="1">
        <v>0.84126999999999996</v>
      </c>
      <c r="K38" s="1">
        <v>0.15873000000000001</v>
      </c>
      <c r="L38" s="1">
        <f t="shared" si="4"/>
        <v>0.11995900000000001</v>
      </c>
      <c r="M38" s="1">
        <v>0.28000000000000003</v>
      </c>
      <c r="N38" s="1">
        <v>0.26</v>
      </c>
      <c r="O38" s="1">
        <v>0.19</v>
      </c>
      <c r="P38" s="1">
        <v>0.11</v>
      </c>
      <c r="Q38" s="1">
        <f t="shared" si="5"/>
        <v>-2.0000000000000018E-2</v>
      </c>
      <c r="R38" s="2">
        <v>22</v>
      </c>
      <c r="S38" s="2" t="s">
        <v>20</v>
      </c>
    </row>
    <row r="39" spans="1:19" ht="17" x14ac:dyDescent="0.2">
      <c r="A39" s="1">
        <v>36</v>
      </c>
      <c r="B39" s="1">
        <v>2</v>
      </c>
      <c r="C39" s="1">
        <v>0.85245899999999997</v>
      </c>
      <c r="D39" s="1">
        <v>4.9180000000000001E-2</v>
      </c>
      <c r="E39" s="1">
        <v>9.8361000000000004E-2</v>
      </c>
      <c r="F39" s="1">
        <v>0.58064499999999997</v>
      </c>
      <c r="G39" s="1">
        <v>0.14516100000000001</v>
      </c>
      <c r="H39" s="1">
        <v>0.27419399999999999</v>
      </c>
      <c r="I39" s="1">
        <v>0.18965499999999999</v>
      </c>
      <c r="J39" s="1">
        <v>0.55172399999999999</v>
      </c>
      <c r="K39" s="1">
        <v>0.25862099999999999</v>
      </c>
      <c r="L39" s="1">
        <f t="shared" si="4"/>
        <v>1.5573000000000004E-2</v>
      </c>
      <c r="M39" s="1">
        <v>0.25</v>
      </c>
      <c r="N39" s="1">
        <v>0.1</v>
      </c>
      <c r="O39" s="1">
        <v>0.1</v>
      </c>
      <c r="P39" s="1">
        <v>0.05</v>
      </c>
      <c r="Q39" s="1">
        <f t="shared" si="5"/>
        <v>-0.15</v>
      </c>
      <c r="R39" s="2">
        <v>18</v>
      </c>
      <c r="S39" s="2" t="s">
        <v>20</v>
      </c>
    </row>
    <row r="40" spans="1:19" ht="17" x14ac:dyDescent="0.2">
      <c r="A40" s="1">
        <v>37</v>
      </c>
      <c r="B40" s="1">
        <v>2</v>
      </c>
      <c r="C40" s="1">
        <v>0.58064499999999997</v>
      </c>
      <c r="D40" s="1">
        <v>0.193548</v>
      </c>
      <c r="E40" s="1">
        <v>0.22580600000000001</v>
      </c>
      <c r="F40" s="1">
        <v>0.41935499999999998</v>
      </c>
      <c r="G40" s="1">
        <v>0.27419399999999999</v>
      </c>
      <c r="H40" s="1">
        <v>0.306452</v>
      </c>
      <c r="I40" s="1">
        <v>0</v>
      </c>
      <c r="J40" s="1">
        <v>0.984375</v>
      </c>
      <c r="K40" s="1">
        <v>1.5625E-2</v>
      </c>
      <c r="L40" s="1">
        <f t="shared" si="4"/>
        <v>0.290827</v>
      </c>
      <c r="M40" s="1">
        <v>2.17</v>
      </c>
      <c r="N40" s="1">
        <v>1.34</v>
      </c>
      <c r="O40" s="1">
        <v>1.5</v>
      </c>
      <c r="P40" s="1">
        <v>0.53</v>
      </c>
      <c r="Q40" s="1">
        <f t="shared" si="5"/>
        <v>-0.82999999999999985</v>
      </c>
      <c r="R40" s="2">
        <v>21</v>
      </c>
      <c r="S40" s="2" t="s">
        <v>20</v>
      </c>
    </row>
    <row r="41" spans="1:19" ht="17" x14ac:dyDescent="0.2">
      <c r="A41" s="1">
        <v>38</v>
      </c>
      <c r="B41" s="1">
        <v>2</v>
      </c>
      <c r="C41" s="1">
        <v>0.34920600000000002</v>
      </c>
      <c r="D41" s="1">
        <v>0.47619</v>
      </c>
      <c r="E41" s="1">
        <v>0.17460300000000001</v>
      </c>
      <c r="F41" s="1">
        <v>0.53125</v>
      </c>
      <c r="G41" s="1">
        <v>0.21875</v>
      </c>
      <c r="H41" s="1">
        <v>0.25</v>
      </c>
      <c r="I41" s="1">
        <v>6.5573999999999993E-2</v>
      </c>
      <c r="J41" s="1">
        <v>0.77049199999999995</v>
      </c>
      <c r="K41" s="1">
        <v>0.163934</v>
      </c>
      <c r="L41" s="1">
        <f t="shared" si="4"/>
        <v>8.6066000000000004E-2</v>
      </c>
      <c r="M41" s="1">
        <v>0.06</v>
      </c>
      <c r="N41" s="1">
        <v>0.1</v>
      </c>
      <c r="O41" s="1">
        <v>0.2</v>
      </c>
      <c r="P41" s="1">
        <v>0.88</v>
      </c>
      <c r="Q41" s="1">
        <f t="shared" si="5"/>
        <v>4.0000000000000008E-2</v>
      </c>
      <c r="R41" s="2">
        <v>26</v>
      </c>
      <c r="S41" s="2" t="s">
        <v>21</v>
      </c>
    </row>
    <row r="42" spans="1:19" ht="17" x14ac:dyDescent="0.2">
      <c r="A42" s="1">
        <v>39</v>
      </c>
      <c r="B42" s="1">
        <v>2</v>
      </c>
      <c r="C42" s="1">
        <v>0.44444400000000001</v>
      </c>
      <c r="D42" s="1">
        <v>0.25396800000000003</v>
      </c>
      <c r="E42" s="1">
        <v>0.30158699999999999</v>
      </c>
      <c r="F42" s="1">
        <v>0.28571400000000002</v>
      </c>
      <c r="G42" s="1">
        <v>0.42857099999999998</v>
      </c>
      <c r="H42" s="1">
        <v>0.28571400000000002</v>
      </c>
      <c r="I42" s="1">
        <v>3.1746000000000003E-2</v>
      </c>
      <c r="J42" s="1">
        <v>0.71428599999999998</v>
      </c>
      <c r="K42" s="1">
        <v>0.25396800000000003</v>
      </c>
      <c r="L42" s="1">
        <f t="shared" si="4"/>
        <v>3.1745999999999996E-2</v>
      </c>
      <c r="M42" s="1">
        <v>0.3</v>
      </c>
      <c r="N42" s="1">
        <v>0.11</v>
      </c>
      <c r="O42" s="1">
        <v>1.07</v>
      </c>
      <c r="P42" s="1">
        <v>2.2000000000000002</v>
      </c>
      <c r="Q42" s="1">
        <f t="shared" si="5"/>
        <v>-0.19</v>
      </c>
      <c r="R42" s="2">
        <v>24</v>
      </c>
      <c r="S42" s="2" t="s">
        <v>20</v>
      </c>
    </row>
    <row r="43" spans="1:19" ht="17" x14ac:dyDescent="0.2">
      <c r="A43" s="1">
        <v>40</v>
      </c>
      <c r="B43" s="1">
        <v>2</v>
      </c>
      <c r="C43" s="1">
        <v>0.61290299999999998</v>
      </c>
      <c r="D43" s="1">
        <v>0.32258100000000001</v>
      </c>
      <c r="E43" s="1">
        <v>6.4516000000000004E-2</v>
      </c>
      <c r="F43" s="1">
        <v>0.44444400000000001</v>
      </c>
      <c r="G43" s="1">
        <v>0.47619</v>
      </c>
      <c r="H43" s="1">
        <v>7.9365000000000005E-2</v>
      </c>
      <c r="I43" s="1">
        <v>0</v>
      </c>
      <c r="J43" s="1">
        <v>0.95238100000000003</v>
      </c>
      <c r="K43" s="1">
        <v>4.7619000000000002E-2</v>
      </c>
      <c r="L43" s="1">
        <f t="shared" si="4"/>
        <v>3.1746000000000003E-2</v>
      </c>
      <c r="M43" s="1">
        <v>0.4</v>
      </c>
      <c r="N43" s="1">
        <v>0.22</v>
      </c>
      <c r="O43" s="1">
        <v>0.37</v>
      </c>
      <c r="P43" s="1">
        <v>0.24</v>
      </c>
      <c r="Q43" s="1">
        <f t="shared" si="5"/>
        <v>-0.18000000000000002</v>
      </c>
      <c r="R43" s="2">
        <v>18</v>
      </c>
      <c r="S43" s="2" t="s">
        <v>20</v>
      </c>
    </row>
    <row r="44" spans="1:19" ht="17" x14ac:dyDescent="0.2">
      <c r="A44" s="1">
        <v>42</v>
      </c>
      <c r="B44" s="1">
        <v>2</v>
      </c>
      <c r="C44" s="1">
        <v>0.76190500000000005</v>
      </c>
      <c r="D44" s="1">
        <v>0.111111</v>
      </c>
      <c r="E44" s="1">
        <v>0.12698400000000001</v>
      </c>
      <c r="F44" s="1">
        <v>0.58064499999999997</v>
      </c>
      <c r="G44" s="1">
        <v>0.16128999999999999</v>
      </c>
      <c r="H44" s="1">
        <v>0.25806499999999999</v>
      </c>
      <c r="I44" s="1">
        <v>0.05</v>
      </c>
      <c r="J44" s="1">
        <v>0.75</v>
      </c>
      <c r="K44" s="1">
        <v>0.2</v>
      </c>
      <c r="L44" s="1">
        <f t="shared" si="4"/>
        <v>5.8064999999999978E-2</v>
      </c>
      <c r="M44" s="1">
        <v>0.22</v>
      </c>
      <c r="N44" s="1">
        <v>0.17</v>
      </c>
      <c r="O44" s="1">
        <v>0.28000000000000003</v>
      </c>
      <c r="P44" s="1">
        <v>0.41</v>
      </c>
      <c r="Q44" s="1">
        <f t="shared" si="5"/>
        <v>-4.9999999999999989E-2</v>
      </c>
      <c r="R44" s="2">
        <v>27</v>
      </c>
      <c r="S44" s="2" t="s">
        <v>20</v>
      </c>
    </row>
    <row r="45" spans="1:19" x14ac:dyDescent="0.2">
      <c r="A45" s="1">
        <v>43</v>
      </c>
      <c r="B45" s="1">
        <v>2</v>
      </c>
      <c r="C45" s="1">
        <v>0.54098400000000002</v>
      </c>
      <c r="D45" s="1">
        <v>0.19672100000000001</v>
      </c>
      <c r="E45" s="1">
        <v>0.262295</v>
      </c>
      <c r="F45" s="1">
        <v>0.145455</v>
      </c>
      <c r="G45" s="1">
        <v>0.34545500000000001</v>
      </c>
      <c r="H45" s="1">
        <v>0.50909099999999996</v>
      </c>
      <c r="I45" s="1">
        <v>7.9365000000000005E-2</v>
      </c>
      <c r="J45" s="1">
        <v>0.76190500000000005</v>
      </c>
      <c r="K45" s="1">
        <v>0.15873000000000001</v>
      </c>
      <c r="L45" s="1">
        <f t="shared" si="4"/>
        <v>0.35036099999999992</v>
      </c>
      <c r="M45" s="1">
        <v>0.45</v>
      </c>
      <c r="N45" s="1">
        <v>0.39</v>
      </c>
      <c r="O45" s="1">
        <v>0.3</v>
      </c>
      <c r="P45" s="1">
        <v>0.06</v>
      </c>
      <c r="Q45" s="1">
        <f t="shared" si="5"/>
        <v>-0.06</v>
      </c>
      <c r="R45" s="3">
        <v>22</v>
      </c>
      <c r="S45" s="3" t="s">
        <v>21</v>
      </c>
    </row>
    <row r="46" spans="1:19" ht="17" x14ac:dyDescent="0.2">
      <c r="A46" s="1">
        <v>62</v>
      </c>
      <c r="B46" s="1">
        <v>2</v>
      </c>
      <c r="C46" s="1">
        <v>0.671875</v>
      </c>
      <c r="D46" s="1">
        <v>0.203125</v>
      </c>
      <c r="E46" s="1">
        <v>0.125</v>
      </c>
      <c r="F46" s="1">
        <v>0.37096800000000002</v>
      </c>
      <c r="G46" s="1">
        <v>0.33871000000000001</v>
      </c>
      <c r="H46" s="1">
        <v>0.290323</v>
      </c>
      <c r="I46" s="1">
        <v>1.5873000000000002E-2</v>
      </c>
      <c r="J46" s="1">
        <v>0.92063499999999998</v>
      </c>
      <c r="K46" s="1">
        <v>6.3492000000000007E-2</v>
      </c>
      <c r="L46" s="1">
        <f t="shared" si="4"/>
        <v>0.226831</v>
      </c>
      <c r="M46" s="1">
        <v>0.36</v>
      </c>
      <c r="N46" s="1">
        <v>1.57</v>
      </c>
      <c r="O46" s="1">
        <v>0.42</v>
      </c>
      <c r="P46" s="1">
        <v>0.73</v>
      </c>
      <c r="Q46" s="1">
        <f t="shared" si="5"/>
        <v>1.21</v>
      </c>
      <c r="R46" s="2">
        <v>20</v>
      </c>
      <c r="S46" s="2" t="s">
        <v>20</v>
      </c>
    </row>
    <row r="47" spans="1:19" x14ac:dyDescent="0.2">
      <c r="A47" s="1">
        <v>63</v>
      </c>
      <c r="B47" s="1">
        <v>2</v>
      </c>
      <c r="C47" s="1">
        <v>0.40322599999999997</v>
      </c>
      <c r="D47" s="1">
        <v>0.25806499999999999</v>
      </c>
      <c r="E47" s="1">
        <v>0.33871000000000001</v>
      </c>
      <c r="F47" s="1">
        <v>0.40983599999999998</v>
      </c>
      <c r="G47" s="1">
        <v>0.13114799999999999</v>
      </c>
      <c r="H47" s="1">
        <v>0.45901599999999998</v>
      </c>
      <c r="I47" s="1">
        <v>0.12903200000000001</v>
      </c>
      <c r="J47" s="1">
        <v>0.61290299999999998</v>
      </c>
      <c r="K47" s="1">
        <v>0.25806499999999999</v>
      </c>
      <c r="L47" s="1">
        <f t="shared" si="4"/>
        <v>0.20095099999999999</v>
      </c>
      <c r="M47" s="1">
        <v>0.19</v>
      </c>
      <c r="N47" s="1">
        <v>0.33</v>
      </c>
      <c r="O47" s="1">
        <v>0.13</v>
      </c>
      <c r="P47" s="1">
        <v>0.05</v>
      </c>
      <c r="Q47" s="1">
        <f t="shared" si="5"/>
        <v>0.14000000000000001</v>
      </c>
      <c r="R47" s="3">
        <v>20</v>
      </c>
      <c r="S47" s="3" t="s">
        <v>20</v>
      </c>
    </row>
    <row r="48" spans="1:19" ht="17" x14ac:dyDescent="0.2">
      <c r="A48" s="1">
        <v>67</v>
      </c>
      <c r="B48" s="1">
        <v>2</v>
      </c>
      <c r="C48" s="1">
        <v>0.32258100000000001</v>
      </c>
      <c r="D48" s="1">
        <v>0.38709700000000002</v>
      </c>
      <c r="E48" s="1">
        <v>0.290323</v>
      </c>
      <c r="F48" s="1">
        <v>0.54098400000000002</v>
      </c>
      <c r="G48" s="1">
        <v>0.13114799999999999</v>
      </c>
      <c r="H48" s="1">
        <v>0.32786900000000002</v>
      </c>
      <c r="I48" s="1">
        <v>1.5625E-2</v>
      </c>
      <c r="J48" s="1">
        <v>0.890625</v>
      </c>
      <c r="K48" s="1">
        <v>9.375E-2</v>
      </c>
      <c r="L48" s="1">
        <f t="shared" si="4"/>
        <v>0.23411900000000002</v>
      </c>
      <c r="M48" s="1">
        <v>0.15</v>
      </c>
      <c r="N48" s="1">
        <v>0.11</v>
      </c>
      <c r="O48" s="1">
        <v>0.18</v>
      </c>
      <c r="P48" s="1">
        <v>0.2</v>
      </c>
      <c r="Q48" s="1">
        <f t="shared" si="5"/>
        <v>-3.9999999999999994E-2</v>
      </c>
      <c r="R48" s="2">
        <v>19</v>
      </c>
      <c r="S48" s="2" t="s">
        <v>20</v>
      </c>
    </row>
    <row r="49" spans="1:19" ht="17" x14ac:dyDescent="0.2">
      <c r="A49" s="1">
        <v>68</v>
      </c>
      <c r="B49" s="1">
        <v>2</v>
      </c>
      <c r="C49" s="1">
        <v>0.75862099999999999</v>
      </c>
      <c r="D49" s="1">
        <v>6.8966E-2</v>
      </c>
      <c r="E49" s="1">
        <v>0.17241400000000001</v>
      </c>
      <c r="F49" s="1">
        <v>0.47368399999999999</v>
      </c>
      <c r="G49" s="1">
        <v>0.122807</v>
      </c>
      <c r="H49" s="1">
        <v>0.40350900000000001</v>
      </c>
      <c r="I49" s="1">
        <v>0.17543900000000001</v>
      </c>
      <c r="J49" s="1">
        <v>0.57894699999999999</v>
      </c>
      <c r="K49" s="1">
        <v>0.245614</v>
      </c>
      <c r="L49" s="1">
        <f t="shared" si="4"/>
        <v>0.15789500000000001</v>
      </c>
      <c r="M49" s="1">
        <v>1.54</v>
      </c>
      <c r="N49" s="1">
        <v>2.63</v>
      </c>
      <c r="O49" s="1">
        <v>1.46</v>
      </c>
      <c r="P49" s="1">
        <v>0.59</v>
      </c>
      <c r="Q49" s="1">
        <f t="shared" si="5"/>
        <v>1.0899999999999999</v>
      </c>
      <c r="R49" s="2">
        <v>19</v>
      </c>
      <c r="S49" s="2" t="s">
        <v>20</v>
      </c>
    </row>
    <row r="50" spans="1:19" x14ac:dyDescent="0.2">
      <c r="A50" s="4" t="s">
        <v>0</v>
      </c>
      <c r="B50" s="4"/>
      <c r="C50" s="4">
        <f t="shared" ref="C50:S50" si="6">AVERAGE(C26:C49)</f>
        <v>0.60343900000000006</v>
      </c>
      <c r="D50" s="4">
        <f t="shared" si="6"/>
        <v>0.22792337499999996</v>
      </c>
      <c r="E50" s="4">
        <f t="shared" si="6"/>
        <v>0.16863758333333334</v>
      </c>
      <c r="F50" s="4">
        <f t="shared" si="6"/>
        <v>0.43562562499999996</v>
      </c>
      <c r="G50" s="4">
        <f t="shared" si="6"/>
        <v>0.27004270833333327</v>
      </c>
      <c r="H50" s="4">
        <f t="shared" si="6"/>
        <v>0.29433179166666662</v>
      </c>
      <c r="I50" s="4">
        <f t="shared" si="6"/>
        <v>6.197495833333333E-2</v>
      </c>
      <c r="J50" s="4">
        <f t="shared" si="6"/>
        <v>0.81325149999999991</v>
      </c>
      <c r="K50" s="4">
        <f t="shared" si="6"/>
        <v>0.12477349999999998</v>
      </c>
      <c r="L50" s="4">
        <f t="shared" si="6"/>
        <v>0.16955829166666669</v>
      </c>
      <c r="M50" s="4">
        <f t="shared" si="6"/>
        <v>0.53283333333333349</v>
      </c>
      <c r="N50" s="4">
        <f t="shared" si="6"/>
        <v>0.58104166666666668</v>
      </c>
      <c r="O50" s="4">
        <f t="shared" si="6"/>
        <v>0.54304166666666653</v>
      </c>
      <c r="P50" s="4">
        <f t="shared" si="6"/>
        <v>0.39820833333333333</v>
      </c>
      <c r="Q50" s="4">
        <f t="shared" si="6"/>
        <v>4.8208333333333325E-2</v>
      </c>
      <c r="R50" s="4">
        <f t="shared" si="6"/>
        <v>21.375</v>
      </c>
      <c r="S50" s="4"/>
    </row>
    <row r="51" spans="1:19" x14ac:dyDescent="0.2">
      <c r="A51" s="4" t="s">
        <v>1</v>
      </c>
      <c r="B51" s="4"/>
      <c r="C51" s="4">
        <f t="shared" ref="C51:S51" si="7">STDEV(C26:C49)/SQRT(21)</f>
        <v>4.1416021134193848E-2</v>
      </c>
      <c r="D51" s="4">
        <f t="shared" si="7"/>
        <v>3.2163189418408782E-2</v>
      </c>
      <c r="E51" s="4">
        <f t="shared" si="7"/>
        <v>2.2072089992694797E-2</v>
      </c>
      <c r="F51" s="4">
        <f t="shared" si="7"/>
        <v>2.8863955427317917E-2</v>
      </c>
      <c r="G51" s="4">
        <f t="shared" si="7"/>
        <v>2.9037851313852097E-2</v>
      </c>
      <c r="H51" s="4">
        <f t="shared" si="7"/>
        <v>3.2248931426210374E-2</v>
      </c>
      <c r="I51" s="4">
        <f t="shared" si="7"/>
        <v>1.4259442974389721E-2</v>
      </c>
      <c r="J51" s="4">
        <f t="shared" si="7"/>
        <v>2.9506053199504913E-2</v>
      </c>
      <c r="K51" s="4">
        <f t="shared" si="7"/>
        <v>2.0814681634673041E-2</v>
      </c>
      <c r="L51" s="4">
        <f t="shared" si="7"/>
        <v>2.7227094959614628E-2</v>
      </c>
      <c r="M51" s="4">
        <f t="shared" si="7"/>
        <v>0.11405691555621418</v>
      </c>
      <c r="N51" s="4">
        <f t="shared" si="7"/>
        <v>0.13696931815787128</v>
      </c>
      <c r="O51" s="4">
        <f t="shared" si="7"/>
        <v>0.11077729284192583</v>
      </c>
      <c r="P51" s="4">
        <f t="shared" si="7"/>
        <v>0.10875272499223511</v>
      </c>
      <c r="Q51" s="4">
        <f t="shared" si="7"/>
        <v>0.10688487603645247</v>
      </c>
      <c r="R51" s="4">
        <f t="shared" si="7"/>
        <v>0.50999330162450507</v>
      </c>
      <c r="S5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Borota_NN14_raw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A. Yassa</dc:creator>
  <cp:lastModifiedBy>Michael A. Yassa</cp:lastModifiedBy>
  <dcterms:created xsi:type="dcterms:W3CDTF">2019-07-29T05:36:30Z</dcterms:created>
  <dcterms:modified xsi:type="dcterms:W3CDTF">2019-07-29T05:51:09Z</dcterms:modified>
</cp:coreProperties>
</file>